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印刷設計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<sst xmlns="http://schemas.openxmlformats.org/spreadsheetml/2006/main" count="93" uniqueCount="55">
  <si>
    <t>印刷設計報價單</t>
  </si>
  <si>
    <t>範本來源：秒發報價 https://quote.foreverwebs.com/templates/printing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</si>
  <si>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</si>
  <si>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</si>
  <si>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</si>
  <si>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</si>
  <si>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</si>
  <si>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</si>
  <si>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</si>
  <si>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品牌主視覺與文宣印刷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</si>
  <si>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</si>
  <si>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</si>
  <si>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</si>
  <si>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</si>
  <si>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</si>
  <si>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</si>
  <si>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</si>
  <si>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</si>
  <si>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主視覺設計</t>
  </si>
  <si>
    <t>設計費・含 3 款提案</t>
  </si>
  <si>
    <t>DM 排版設計</t>
  </si>
  <si>
    <t>設計費・A4 雙面</t>
  </si>
  <si>
    <t>DM 印刷</t>
  </si>
  <si>
    <t>印刷・A4 銅版紙 200g，雙面彩色，以張計</t>
  </si>
  <si>
    <t>名片印刷</t>
  </si>
  <si>
    <t>印刷・90×54mm 象牙卡 280g，以張計</t>
  </si>
  <si>
    <t>海報印刷</t>
  </si>
  <si>
    <t>印刷・A1 銅版紙 150g，單面，以張計</t>
  </si>
  <si>
    <t>數位打樣</t>
  </si>
  <si>
    <t>A4 校色稿</t>
  </si>
  <si>
    <t>包裝運送</t>
  </si>
  <si>
    <t>紙箱包裝與宅配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</si>
  <si>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</si>
  <si>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</si>
  <si>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</si>
  <si>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</si>
  <si>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</si>
  <si>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DM 上亮膜</t>
  </si>
  <si>
    <t>加工・單面，以張計</t>
  </si>
  <si>
    <t>名片燙金</t>
  </si>
  <si>
    <t>加工・Logo 燙金箔，以張計</t>
  </si>
  <si>
    <t>海報裱板</t>
  </si>
  <si>
    <t>加工・KT 板 5mm，以張計</t>
  </si>
  <si>
    <t>選配合計（未稅）</t>
  </si>
  <si>
    <t>備註</t>
  </si>
  <si>
    <t>1. 設計稿含 2 次免費修改，第 3 次起每次 2,000 元。</t>
  </si>
  <si>
    <t>2. 印刷色差容許範圍 10% 以內（CMYK 印刷特性）。</t>
  </si>
  <si>
    <t>3. 印量誤差 5% 以內為業界標準，實際出貨量以實際印製為準。</t>
  </si>
  <si>
    <t>4. 紙材如需升級（如美術紙、特殊紙），差價另計。</t>
  </si>
  <si>
    <t>5. 付款方式：設計費於簽約時付清，印刷費於確認稿時付清。</t>
  </si>
  <si>
    <t>6. 交件時間：設計稿 5～7 個工作天，印刷 3～5 個工作天（確認稿後起算）。</t>
  </si>
  <si>
    <t>7. 原始設計檔案（AI、PSD）於款項付清後提供。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</si>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</sst>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25000</v>
      </c>
      <c r="F12" s="1">
        <f>D12*E12</f>
        <v>25000</v>
      </c>
    </row>
    <row r="13">
      <c r="A13">
        <v>2</v>
      </c>
      <c r="B13" t="s">
        <v>20</v>
      </c>
      <c r="C13" t="s">
        <v>21</v>
      </c>
      <c r="D13">
        <v>1</v>
      </c>
      <c r="E13" s="1">
        <v>8000</v>
      </c>
      <c r="F13" s="1">
        <f>D13*E13</f>
        <v>8000</v>
      </c>
    </row>
    <row r="14">
      <c r="A14">
        <v>3</v>
      </c>
      <c r="B14" t="s">
        <v>22</v>
      </c>
      <c r="C14" t="s">
        <v>23</v>
      </c>
      <c r="D14">
        <v>1000</v>
      </c>
      <c r="E14" s="1">
        <v>5</v>
      </c>
      <c r="F14" s="1">
        <f>D14*E14</f>
        <v>5000</v>
      </c>
    </row>
    <row r="15">
      <c r="A15">
        <v>4</v>
      </c>
      <c r="B15" t="s">
        <v>24</v>
      </c>
      <c r="C15" t="s">
        <v>25</v>
      </c>
      <c r="D15">
        <v>500</v>
      </c>
      <c r="E15" s="1">
        <v>3</v>
      </c>
      <c r="F15" s="1">
        <f>D15*E15</f>
        <v>1500</v>
      </c>
    </row>
    <row r="16">
      <c r="A16">
        <v>5</v>
      </c>
      <c r="B16" t="s">
        <v>26</v>
      </c>
      <c r="C16" t="s">
        <v>27</v>
      </c>
      <c r="D16">
        <v>50</v>
      </c>
      <c r="E16" s="1">
        <v>80</v>
      </c>
      <c r="F16" s="1">
        <f>D16*E16</f>
        <v>4000</v>
      </c>
    </row>
    <row r="17">
      <c r="A17">
        <v>6</v>
      </c>
      <c r="B17" t="s">
        <v>28</v>
      </c>
      <c r="C17" t="s">
        <v>29</v>
      </c>
      <c r="D17">
        <v>2</v>
      </c>
      <c r="E17" s="1">
        <v>500</v>
      </c>
      <c r="F17" s="1">
        <f>D17*E17</f>
        <v>1000</v>
      </c>
    </row>
    <row r="18">
      <c r="A18">
        <v>7</v>
      </c>
      <c r="B18" t="s">
        <v>30</v>
      </c>
      <c r="C18" t="s">
        <v>31</v>
      </c>
      <c r="D18">
        <v>1</v>
      </c>
      <c r="E18" s="1">
        <v>1500</v>
      </c>
      <c r="F18" s="1">
        <f>D18*E18</f>
        <v>1500</v>
      </c>
    </row>
    <row r="19">
      <c r="A19" t="s">
        <v>3</v>
      </c>
      <c r="B19" t="s">
        <v>3</v>
      </c>
      <c r="C19" t="s">
        <v>3</v>
      </c>
      <c r="D19" t="s">
        <v>3</v>
      </c>
      <c r="E19" t="s">
        <v>32</v>
      </c>
      <c r="F19" s="1">
        <f>SUM(F12:F18)</f>
        <v>46000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33</v>
      </c>
      <c r="F20" s="1">
        <f>F21-F19</f>
        <v>2300</v>
      </c>
    </row>
    <row r="21">
      <c r="A21" t="s">
        <v>3</v>
      </c>
      <c r="B21" t="s">
        <v>3</v>
      </c>
      <c r="C21" t="s">
        <v>3</v>
      </c>
      <c r="D21" t="s">
        <v>3</v>
      </c>
      <c r="E21" t="s">
        <v>34</v>
      </c>
      <c r="F21" s="1">
        <f>ROUND(F19*1.05,0)</f>
        <v>48300</v>
      </c>
    </row>
    <row r="23">
      <c r="A23" t="s">
        <v>35</v>
      </c>
    </row>
    <row r="24">
      <c r="A24" t="s">
        <v>12</v>
      </c>
      <c r="B24" t="s">
        <v>36</v>
      </c>
      <c r="C24" t="s">
        <v>14</v>
      </c>
      <c r="D24" t="s">
        <v>15</v>
      </c>
      <c r="E24" t="s">
        <v>16</v>
      </c>
      <c r="F24" t="s">
        <v>17</v>
      </c>
    </row>
    <row r="25">
      <c r="A25">
        <v>1</v>
      </c>
      <c r="B25" t="s">
        <v>37</v>
      </c>
      <c r="C25" t="s">
        <v>38</v>
      </c>
      <c r="D25">
        <v>1000</v>
      </c>
      <c r="E25" s="2">
        <v>1.5</v>
      </c>
      <c r="F25" s="1">
        <f>D25*E25</f>
        <v>1500</v>
      </c>
    </row>
    <row r="26">
      <c r="A26">
        <v>2</v>
      </c>
      <c r="B26" t="s">
        <v>39</v>
      </c>
      <c r="C26" t="s">
        <v>40</v>
      </c>
      <c r="D26">
        <v>500</v>
      </c>
      <c r="E26" s="1">
        <v>5</v>
      </c>
      <c r="F26" s="1">
        <f>D26*E26</f>
        <v>2500</v>
      </c>
    </row>
    <row r="27">
      <c r="A27">
        <v>3</v>
      </c>
      <c r="B27" t="s">
        <v>41</v>
      </c>
      <c r="C27" t="s">
        <v>42</v>
      </c>
      <c r="D27">
        <v>10</v>
      </c>
      <c r="E27" s="1">
        <v>150</v>
      </c>
      <c r="F27" s="1">
        <f>D27*E27</f>
        <v>1500</v>
      </c>
    </row>
    <row r="28">
      <c r="A28" t="s">
        <v>3</v>
      </c>
      <c r="B28" t="s">
        <v>3</v>
      </c>
      <c r="C28" t="s">
        <v>3</v>
      </c>
      <c r="D28" t="s">
        <v>3</v>
      </c>
      <c r="E28" t="s">
        <v>43</v>
      </c>
      <c r="F28" s="1">
        <f>SUM(F25:F27)</f>
        <v>5500</v>
      </c>
    </row>
    <row r="30">
      <c r="A30" t="s">
        <v>44</v>
      </c>
    </row>
    <row r="31">
      <c r="A31" t="s">
        <v>45</v>
      </c>
    </row>
    <row r="32">
      <c r="A32" t="s">
        <v>46</v>
      </c>
    </row>
    <row r="33">
      <c r="A33" t="s">
        <v>47</v>
      </c>
    </row>
    <row r="34">
      <c r="A34" t="s">
        <v>48</v>
      </c>
    </row>
    <row r="35">
      <c r="A35" t="s">
        <v>49</v>
      </c>
    </row>
    <row r="36">
      <c r="A36" t="s">
        <v>50</v>
      </c>
    </row>
    <row r="37">
      <c r="A37" t="s">
        <v>51</v>
      </c>
    </row>
    <row r="39">
      <c r="A39" t="s">
        <v>52</v>
      </c>
      <c r="B39" t="s">
        <v>3</v>
      </c>
      <c r="C39" t="s">
        <v>3</v>
      </c>
      <c r="D39" t="s">
        <v>53</v>
      </c>
    </row>
    <row r="40">
      <c r="A40" t="s">
        <v>54</v>
      </c>
      <c r="B40" t="s">
        <v>3</v>
      </c>
      <c r="C40" t="s">
        <v>3</v>
      </c>
      <c r="D40" t="s">
        <v>54</v>
      </c>
    </row>
  </sheetData>
  <mergeCells count="11">
    <mergeCell ref="A1:F1"/>
    <mergeCell ref="A2:F2"/>
    <mergeCell ref="A23:F23"/>
    <mergeCell ref="A30:F30"/>
    <mergeCell ref="A31:F31"/>
    <mergeCell ref="A32:F32"/>
    <mergeCell ref="A33:F33"/>
    <mergeCell ref="A34:F34"/>
    <mergeCell ref="A35:F35"/>
    <mergeCell ref="A36:F36"/>
    <mergeCell ref="A37:F37"/>
  </mergeCells>
  <ignoredErrors>
    <ignoredError numberStoredAsText="1" sqref="A1:F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印刷設計報價單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