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水電維修報價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<sst xmlns="http://schemas.openxmlformats.org/spreadsheetml/2006/main" count="148" uniqueCount="59">
  <si>
    <t>水電維修報價單</t>
  </si>
  <si>
    <t>範本來源：秒發報價 https://quote.foreverwebs.com/templates/plumbing　品項與金額都是範例，請改成你的內容與價格</t>
  </si>
  <si>
    <t>報價單位：</t>
  </si>
  <si>
    <t/>
  </si>
  <si>
    <t>客戶：</t>
  </si>
  <si>
    <t>統一編號：</t>
  </si>
  <si>
    <t>聯絡人：</t>
  </si>
  <si>
    <t>電話：</t>
  </si>
  <si>
    <t>專案名稱：</t>
  </si>
  <si>
    <t>住家水電維修工程</t>
  </si>
  <si>
    <t>報價日期：</t>
  </si>
  <si>
    <t>有效期限：報價日起 30 天</t>
  </si>
  <si>
    <t>項次</t>
  </si>
  <si>
    <t>服務項目</t>
  </si>
  <si>
    <t>說明</t>
  </si>
  <si>
    <t>數量</t>
  </si>
  <si>
    <t>單價</t>
  </si>
  <si>
    <t>小計</t>
  </si>
  <si>
    <t>插座更換</t>
  </si>
  <si>
    <t>電路工程・國際牌 GLATIMA</t>
  </si>
  <si>
    <t xml:space="preserve">　◦ 工資</t>
  </si>
  <si>
    <t>含在上一列的單價內</t>
  </si>
  <si>
    <t xml:space="preserve">　◦ 材料</t>
  </si>
  <si>
    <t>開關更換</t>
  </si>
  <si>
    <t>配電箱更換</t>
  </si>
  <si>
    <t>電路工程・20 迴路</t>
  </si>
  <si>
    <t>專用迴路拉線</t>
  </si>
  <si>
    <t>電路工程・冷氣、電熱水器專用</t>
  </si>
  <si>
    <t>水龍頭更換</t>
  </si>
  <si>
    <t>給排水工程・TOTO 單槍龍頭</t>
  </si>
  <si>
    <t>馬桶更換</t>
  </si>
  <si>
    <t>給排水工程・TOTO 單體馬桶</t>
  </si>
  <si>
    <t>排水管疏通</t>
  </si>
  <si>
    <t>給排水工程・高壓水柱，只收工資</t>
  </si>
  <si>
    <t>漏水抓漏</t>
  </si>
  <si>
    <t>給排水工程・含試水與修補</t>
  </si>
  <si>
    <t>基本出車費</t>
  </si>
  <si>
    <t>大台北地區</t>
  </si>
  <si>
    <t>總計（未稅）</t>
  </si>
  <si>
    <t>營業稅 5%</t>
  </si>
  <si>
    <t>應付金額（含稅）</t>
  </si>
  <si>
    <t>付款條件</t>
  </si>
  <si>
    <t>期別</t>
  </si>
  <si>
    <t>條件</t>
  </si>
  <si>
    <t>比例</t>
  </si>
  <si>
    <t>金額（含稅）</t>
  </si>
  <si>
    <t>訂金</t>
  </si>
  <si>
    <t>確認報價、排定施工日時</t>
  </si>
  <si>
    <t>尾款</t>
  </si>
  <si>
    <t>完工驗收後</t>
  </si>
  <si>
    <t>備註</t>
  </si>
  <si>
    <t>1. 工資與材料費分開計算，材料可由業主自行購買（工資不變）。</t>
  </si>
  <si>
    <t>2. 材料品牌如需更換，請於施工前確認，差價多退少補。</t>
  </si>
  <si>
    <t>3. 現場勘查如發現管線老舊需全面更換，另行報價。</t>
  </si>
  <si>
    <t>4. 保固期間：施工保固 1 年，材料依原廠保固。</t>
  </si>
  <si>
    <t>5. 付款方式：金額 1 萬元以下於完工驗收後當場付清；超過 1 萬元依下方付款條件，訂金 50%、完工驗收後付尾款 50%。</t>
  </si>
  <si>
    <t>報價方簽章：</t>
  </si>
  <si>
    <t>客戶簽章：</t>
  </si>
  <si>
    <t>日期：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</si>
</sst>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2"/>
  <sheetViews>
    <sheetView workbookViewId="0"/>
  </sheetViews>
  <cols>
    <col min="1" max="1" width="6.83203125" customWidth="1"/>
    <col min="2" max="2" width="28.83203125" customWidth="1"/>
    <col min="3" max="3" width="36.83203125" customWidth="1"/>
    <col min="4" max="4" width="8.83203125" customWidth="1"/>
    <col min="5" max="5" width="14.83203125" customWidth="1"/>
    <col min="6" max="6" width="16.83203125" customWidth="1"/>
  </cols>
  <sheetData>
    <row r="1">
      <c r="A1" t="s">
        <v>0</v>
      </c>
    </row>
    <row r="2">
      <c r="A2" t="s">
        <v>1</v>
      </c>
    </row>
    <row r="4">
      <c r="A4" t="s">
        <v>2</v>
      </c>
      <c r="B4" t="s">
        <v>3</v>
      </c>
      <c r="C4" t="s">
        <v>3</v>
      </c>
      <c r="D4" t="s">
        <v>4</v>
      </c>
    </row>
    <row r="5">
      <c r="A5" t="s">
        <v>5</v>
      </c>
      <c r="B5" t="s">
        <v>3</v>
      </c>
      <c r="C5" t="s">
        <v>3</v>
      </c>
      <c r="D5" t="s">
        <v>5</v>
      </c>
    </row>
    <row r="6">
      <c r="A6" t="s">
        <v>6</v>
      </c>
      <c r="B6" t="s">
        <v>3</v>
      </c>
      <c r="C6" t="s">
        <v>3</v>
      </c>
      <c r="D6" t="s">
        <v>6</v>
      </c>
    </row>
    <row r="7">
      <c r="A7" t="s">
        <v>7</v>
      </c>
      <c r="B7" t="s">
        <v>3</v>
      </c>
      <c r="C7" t="s">
        <v>3</v>
      </c>
      <c r="D7" t="s">
        <v>7</v>
      </c>
    </row>
    <row r="8">
      <c r="A8" t="s">
        <v>8</v>
      </c>
      <c r="B8" t="s">
        <v>9</v>
      </c>
    </row>
    <row r="9">
      <c r="A9" t="s">
        <v>10</v>
      </c>
      <c r="B9" t="s">
        <v>3</v>
      </c>
      <c r="C9" t="s">
        <v>3</v>
      </c>
      <c r="D9" t="s">
        <v>11</v>
      </c>
    </row>
    <row r="11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</row>
    <row r="12">
      <c r="A12">
        <v>1</v>
      </c>
      <c r="B12" t="s">
        <v>18</v>
      </c>
      <c r="C12" t="s">
        <v>19</v>
      </c>
      <c r="D12">
        <v>5</v>
      </c>
      <c r="E12" s="1">
        <v>850</v>
      </c>
      <c r="F12" s="1">
        <f>D12*E12</f>
        <v>4250</v>
      </c>
    </row>
    <row r="13">
      <c r="A13" t="s">
        <v>3</v>
      </c>
      <c r="B13" t="s">
        <v>20</v>
      </c>
      <c r="C13" t="s">
        <v>21</v>
      </c>
      <c r="D13" t="s">
        <v>3</v>
      </c>
      <c r="E13" s="1">
        <v>500</v>
      </c>
    </row>
    <row r="14">
      <c r="A14" t="s">
        <v>3</v>
      </c>
      <c r="B14" t="s">
        <v>22</v>
      </c>
      <c r="C14" t="s">
        <v>21</v>
      </c>
      <c r="D14" t="s">
        <v>3</v>
      </c>
      <c r="E14" s="1">
        <v>350</v>
      </c>
    </row>
    <row r="15">
      <c r="A15">
        <v>2</v>
      </c>
      <c r="B15" t="s">
        <v>23</v>
      </c>
      <c r="C15" t="s">
        <v>19</v>
      </c>
      <c r="D15">
        <v>3</v>
      </c>
      <c r="E15" s="1">
        <v>780</v>
      </c>
      <c r="F15" s="1">
        <f>D15*E15</f>
        <v>2340</v>
      </c>
    </row>
    <row r="16">
      <c r="A16" t="s">
        <v>3</v>
      </c>
      <c r="B16" t="s">
        <v>20</v>
      </c>
      <c r="C16" t="s">
        <v>21</v>
      </c>
      <c r="D16" t="s">
        <v>3</v>
      </c>
      <c r="E16" s="1">
        <v>500</v>
      </c>
    </row>
    <row r="17">
      <c r="A17" t="s">
        <v>3</v>
      </c>
      <c r="B17" t="s">
        <v>22</v>
      </c>
      <c r="C17" t="s">
        <v>21</v>
      </c>
      <c r="D17" t="s">
        <v>3</v>
      </c>
      <c r="E17" s="1">
        <v>280</v>
      </c>
    </row>
    <row r="18">
      <c r="A18">
        <v>3</v>
      </c>
      <c r="B18" t="s">
        <v>24</v>
      </c>
      <c r="C18" t="s">
        <v>25</v>
      </c>
      <c r="D18">
        <v>1</v>
      </c>
      <c r="E18" s="1">
        <v>13000</v>
      </c>
      <c r="F18" s="1">
        <f>D18*E18</f>
        <v>13000</v>
      </c>
    </row>
    <row r="19">
      <c r="A19" t="s">
        <v>3</v>
      </c>
      <c r="B19" t="s">
        <v>20</v>
      </c>
      <c r="C19" t="s">
        <v>21</v>
      </c>
      <c r="D19" t="s">
        <v>3</v>
      </c>
      <c r="E19" s="1">
        <v>5000</v>
      </c>
    </row>
    <row r="20">
      <c r="A20" t="s">
        <v>3</v>
      </c>
      <c r="B20" t="s">
        <v>22</v>
      </c>
      <c r="C20" t="s">
        <v>21</v>
      </c>
      <c r="D20" t="s">
        <v>3</v>
      </c>
      <c r="E20" s="1">
        <v>8000</v>
      </c>
    </row>
    <row r="21">
      <c r="A21">
        <v>4</v>
      </c>
      <c r="B21" t="s">
        <v>26</v>
      </c>
      <c r="C21" t="s">
        <v>27</v>
      </c>
      <c r="D21">
        <v>2</v>
      </c>
      <c r="E21" s="1">
        <v>5500</v>
      </c>
      <c r="F21" s="1">
        <f>D21*E21</f>
        <v>11000</v>
      </c>
    </row>
    <row r="22">
      <c r="A22" t="s">
        <v>3</v>
      </c>
      <c r="B22" t="s">
        <v>20</v>
      </c>
      <c r="C22" t="s">
        <v>21</v>
      </c>
      <c r="D22" t="s">
        <v>3</v>
      </c>
      <c r="E22" s="1">
        <v>3500</v>
      </c>
    </row>
    <row r="23">
      <c r="A23" t="s">
        <v>3</v>
      </c>
      <c r="B23" t="s">
        <v>22</v>
      </c>
      <c r="C23" t="s">
        <v>21</v>
      </c>
      <c r="D23" t="s">
        <v>3</v>
      </c>
      <c r="E23" s="1">
        <v>2000</v>
      </c>
    </row>
    <row r="24">
      <c r="A24">
        <v>5</v>
      </c>
      <c r="B24" t="s">
        <v>28</v>
      </c>
      <c r="C24" t="s">
        <v>29</v>
      </c>
      <c r="D24">
        <v>2</v>
      </c>
      <c r="E24" s="1">
        <v>4300</v>
      </c>
      <c r="F24" s="1">
        <f>D24*E24</f>
        <v>8600</v>
      </c>
    </row>
    <row r="25">
      <c r="A25" t="s">
        <v>3</v>
      </c>
      <c r="B25" t="s">
        <v>20</v>
      </c>
      <c r="C25" t="s">
        <v>21</v>
      </c>
      <c r="D25" t="s">
        <v>3</v>
      </c>
      <c r="E25" s="1">
        <v>800</v>
      </c>
    </row>
    <row r="26">
      <c r="A26" t="s">
        <v>3</v>
      </c>
      <c r="B26" t="s">
        <v>22</v>
      </c>
      <c r="C26" t="s">
        <v>21</v>
      </c>
      <c r="D26" t="s">
        <v>3</v>
      </c>
      <c r="E26" s="1">
        <v>3500</v>
      </c>
    </row>
    <row r="27">
      <c r="A27">
        <v>6</v>
      </c>
      <c r="B27" t="s">
        <v>30</v>
      </c>
      <c r="C27" t="s">
        <v>31</v>
      </c>
      <c r="D27">
        <v>1</v>
      </c>
      <c r="E27" s="1">
        <v>14500</v>
      </c>
      <c r="F27" s="1">
        <f>D27*E27</f>
        <v>14500</v>
      </c>
    </row>
    <row r="28">
      <c r="A28" t="s">
        <v>3</v>
      </c>
      <c r="B28" t="s">
        <v>20</v>
      </c>
      <c r="C28" t="s">
        <v>21</v>
      </c>
      <c r="D28" t="s">
        <v>3</v>
      </c>
      <c r="E28" s="1">
        <v>2500</v>
      </c>
    </row>
    <row r="29">
      <c r="A29" t="s">
        <v>3</v>
      </c>
      <c r="B29" t="s">
        <v>22</v>
      </c>
      <c r="C29" t="s">
        <v>21</v>
      </c>
      <c r="D29" t="s">
        <v>3</v>
      </c>
      <c r="E29" s="1">
        <v>12000</v>
      </c>
    </row>
    <row r="30">
      <c r="A30">
        <v>7</v>
      </c>
      <c r="B30" t="s">
        <v>32</v>
      </c>
      <c r="C30" t="s">
        <v>33</v>
      </c>
      <c r="D30">
        <v>1</v>
      </c>
      <c r="E30" s="1">
        <v>2500</v>
      </c>
      <c r="F30" s="1">
        <f>D30*E30</f>
        <v>2500</v>
      </c>
    </row>
    <row r="31">
      <c r="A31">
        <v>8</v>
      </c>
      <c r="B31" t="s">
        <v>34</v>
      </c>
      <c r="C31" t="s">
        <v>35</v>
      </c>
      <c r="D31">
        <v>1</v>
      </c>
      <c r="E31" s="1">
        <v>6500</v>
      </c>
      <c r="F31" s="1">
        <f>D31*E31</f>
        <v>6500</v>
      </c>
    </row>
    <row r="32">
      <c r="A32" t="s">
        <v>3</v>
      </c>
      <c r="B32" t="s">
        <v>20</v>
      </c>
      <c r="C32" t="s">
        <v>21</v>
      </c>
      <c r="D32" t="s">
        <v>3</v>
      </c>
      <c r="E32" s="1">
        <v>5000</v>
      </c>
    </row>
    <row r="33">
      <c r="A33" t="s">
        <v>3</v>
      </c>
      <c r="B33" t="s">
        <v>22</v>
      </c>
      <c r="C33" t="s">
        <v>21</v>
      </c>
      <c r="D33" t="s">
        <v>3</v>
      </c>
      <c r="E33" s="1">
        <v>1500</v>
      </c>
    </row>
    <row r="34">
      <c r="A34">
        <v>9</v>
      </c>
      <c r="B34" t="s">
        <v>36</v>
      </c>
      <c r="C34" t="s">
        <v>37</v>
      </c>
      <c r="D34">
        <v>1</v>
      </c>
      <c r="E34" s="1">
        <v>500</v>
      </c>
      <c r="F34" s="1">
        <f>D34*E34</f>
        <v>500</v>
      </c>
    </row>
    <row r="35">
      <c r="A35" t="s">
        <v>3</v>
      </c>
      <c r="B35" t="s">
        <v>3</v>
      </c>
      <c r="C35" t="s">
        <v>3</v>
      </c>
      <c r="D35" t="s">
        <v>3</v>
      </c>
      <c r="E35" t="s">
        <v>38</v>
      </c>
      <c r="F35" s="1">
        <f>SUM(F12:F34)</f>
        <v>63190</v>
      </c>
    </row>
    <row r="36">
      <c r="A36" t="s">
        <v>3</v>
      </c>
      <c r="B36" t="s">
        <v>3</v>
      </c>
      <c r="C36" t="s">
        <v>3</v>
      </c>
      <c r="D36" t="s">
        <v>3</v>
      </c>
      <c r="E36" t="s">
        <v>39</v>
      </c>
      <c r="F36" s="1">
        <f>F37-F35</f>
        <v>3160</v>
      </c>
    </row>
    <row r="37">
      <c r="A37" t="s">
        <v>3</v>
      </c>
      <c r="B37" t="s">
        <v>3</v>
      </c>
      <c r="C37" t="s">
        <v>3</v>
      </c>
      <c r="D37" t="s">
        <v>3</v>
      </c>
      <c r="E37" t="s">
        <v>40</v>
      </c>
      <c r="F37" s="1">
        <f>ROUND(F35*1.05,0)</f>
        <v>66350</v>
      </c>
    </row>
    <row r="39">
      <c r="A39" t="s">
        <v>41</v>
      </c>
    </row>
    <row r="40">
      <c r="A40" t="s">
        <v>42</v>
      </c>
      <c r="B40" t="s">
        <v>43</v>
      </c>
      <c r="C40" t="s">
        <v>3</v>
      </c>
      <c r="D40" t="s">
        <v>44</v>
      </c>
      <c r="E40" t="s">
        <v>3</v>
      </c>
      <c r="F40" t="s">
        <v>45</v>
      </c>
    </row>
    <row r="41">
      <c r="A41" t="s">
        <v>46</v>
      </c>
      <c r="B41" t="s">
        <v>47</v>
      </c>
      <c r="C41" t="s">
        <v>3</v>
      </c>
      <c r="D41" s="2">
        <v>0.5</v>
      </c>
      <c r="E41" t="s">
        <v>3</v>
      </c>
      <c r="F41" s="1">
        <f>ROUND(F37*D41,0)</f>
        <v>33175</v>
      </c>
    </row>
    <row r="42">
      <c r="A42" t="s">
        <v>48</v>
      </c>
      <c r="B42" t="s">
        <v>49</v>
      </c>
      <c r="C42" t="s">
        <v>3</v>
      </c>
      <c r="D42" s="2">
        <v>0.5</v>
      </c>
      <c r="E42" t="s">
        <v>3</v>
      </c>
      <c r="F42" s="1">
        <f>F37-SUM(F41:F41)</f>
        <v>33175</v>
      </c>
    </row>
    <row r="44">
      <c r="A44" t="s">
        <v>50</v>
      </c>
    </row>
    <row r="45">
      <c r="A45" t="s">
        <v>51</v>
      </c>
    </row>
    <row r="46">
      <c r="A46" t="s">
        <v>52</v>
      </c>
    </row>
    <row r="47">
      <c r="A47" t="s">
        <v>53</v>
      </c>
    </row>
    <row r="48">
      <c r="A48" t="s">
        <v>54</v>
      </c>
    </row>
    <row r="49">
      <c r="A49" t="s">
        <v>55</v>
      </c>
    </row>
    <row r="51">
      <c r="A51" t="s">
        <v>56</v>
      </c>
      <c r="B51" t="s">
        <v>3</v>
      </c>
      <c r="C51" t="s">
        <v>3</v>
      </c>
      <c r="D51" t="s">
        <v>57</v>
      </c>
    </row>
    <row r="52">
      <c r="A52" t="s">
        <v>58</v>
      </c>
      <c r="B52" t="s">
        <v>3</v>
      </c>
      <c r="C52" t="s">
        <v>3</v>
      </c>
      <c r="D52" t="s">
        <v>58</v>
      </c>
    </row>
  </sheetData>
  <mergeCells count="9">
    <mergeCell ref="A1:F1"/>
    <mergeCell ref="A2:F2"/>
    <mergeCell ref="A39:F39"/>
    <mergeCell ref="A44:F44"/>
    <mergeCell ref="A45:F45"/>
    <mergeCell ref="A46:F46"/>
    <mergeCell ref="A47:F47"/>
    <mergeCell ref="A48:F48"/>
    <mergeCell ref="A49:F49"/>
  </mergeCells>
  <ignoredErrors>
    <ignoredError numberStoredAsText="1" sqref="A1:F5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水電維修報價單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