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室內設計報價單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<sst xmlns="http://schemas.openxmlformats.org/spreadsheetml/2006/main" count="101" uniqueCount="62">
  <si>
    <t>室內設計報價單</t>
  </si>
  <si>
    <t>範本來源：秒發報價 https://quote.foreverwebs.com/templates/interior-design　品項與金額都是範例，請改成你的內容與價格</t>
  </si>
  <si>
    <t>報價單位：</t>
  </si>
  <si>
    <t/>
  </si>
  <si>
    <t>客戶：</t>
  </si>
  <si>
    <t>統一編號：</t>
  </si>
  <si>
    <t>聯絡人：</t>
  </si>
  <si>
    <t>電話：</t>
  </si>
  <si>
    <t>專案名稱：</t>
  </si>
  <si>
    <t>30 坪住宅室內設計工程</t>
  </si>
  <si>
    <t>報價日期：</t>
  </si>
  <si>
    <t>有效期限：報價日起 30 天</t>
  </si>
  <si>
    <t>項次</t>
  </si>
  <si>
    <t>服務項目</t>
  </si>
  <si>
    <t>說明</t>
  </si>
  <si>
    <t>數量</t>
  </si>
  <si>
    <t>單價</t>
  </si>
  <si>
    <t>小計</t>
  </si>
  <si>
    <t>舊裝潢拆除</t>
  </si>
  <si>
    <t>拆除工程・含廢棄物清運</t>
  </si>
  <si>
    <t>地板拆除</t>
  </si>
  <si>
    <t>拆除工程・磁磚與底層，以坪計</t>
  </si>
  <si>
    <t>電路重拉</t>
  </si>
  <si>
    <t>水電工程・含配電箱更換</t>
  </si>
  <si>
    <t>給排水管線</t>
  </si>
  <si>
    <t>水電工程・含衛浴管線</t>
  </si>
  <si>
    <t>地磚鋪設</t>
  </si>
  <si>
    <t>泥作工程・60×60 拋光石英磚，以坪計</t>
  </si>
  <si>
    <t>牆面批土油漆</t>
  </si>
  <si>
    <t>泥作工程・含底漆與面漆兩道，以坪計</t>
  </si>
  <si>
    <t>天花板</t>
  </si>
  <si>
    <t>木作工程・矽酸鈣板與間接照明，以坪計</t>
  </si>
  <si>
    <t>系統櫃</t>
  </si>
  <si>
    <t>木作工程・E1 V313 板材，以尺計</t>
  </si>
  <si>
    <t>設計規劃費</t>
  </si>
  <si>
    <t>設計費・含 3D 透視圖，以坪計</t>
  </si>
  <si>
    <t>工程監造費</t>
  </si>
  <si>
    <t>設計費・拆除、水電、泥作、木作工程款的 10%，工程款變動時一起調整</t>
  </si>
  <si>
    <t>總計（未稅）</t>
  </si>
  <si>
    <t>營業稅 5%</t>
  </si>
  <si>
    <t>應付金額（含稅）</t>
  </si>
  <si>
    <t>付款條件</t>
  </si>
  <si>
    <t>期別</t>
  </si>
  <si>
    <t>條件</t>
  </si>
  <si>
    <t>比例</t>
  </si>
  <si>
    <t>金額（含稅）</t>
  </si>
  <si>
    <t>簽約金</t>
  </si>
  <si>
    <t>簽約時</t>
  </si>
  <si>
    <t>木作進場款</t>
  </si>
  <si>
    <t>木作進場時</t>
  </si>
  <si>
    <t>油漆完成款</t>
  </si>
  <si>
    <t>油漆完成時</t>
  </si>
  <si>
    <t>驗收尾款</t>
  </si>
  <si>
    <t>完工驗收後</t>
  </si>
  <si>
    <t>備註</t>
  </si>
  <si>
    <t>1. 本報價單有效期限為報價日起 30 天。</t>
  </si>
  <si>
    <t>2. 材料規格如需升級，差價另計。</t>
  </si>
  <si>
    <t>3. 追加工程需另行報價，經雙方書面確認後施作。</t>
  </si>
  <si>
    <t>4. 保固期間：結構 3 年、防水 2 年，設備依原廠保固。</t>
  </si>
  <si>
    <t>報價方簽章：</t>
  </si>
  <si>
    <t>客戶簽章：</t>
  </si>
  <si>
    <t>日期：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</si>
</sst>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3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workbookViewId="0"/>
  </sheetViews>
  <cols>
    <col min="1" max="1" width="6.83203125" customWidth="1"/>
    <col min="2" max="2" width="28.83203125" customWidth="1"/>
    <col min="3" max="3" width="36.83203125" customWidth="1"/>
    <col min="4" max="4" width="8.83203125" customWidth="1"/>
    <col min="5" max="5" width="14.83203125" customWidth="1"/>
    <col min="6" max="6" width="16.83203125" customWidth="1"/>
  </cols>
  <sheetData>
    <row r="1">
      <c r="A1" t="s">
        <v>0</v>
      </c>
    </row>
    <row r="2">
      <c r="A2" t="s">
        <v>1</v>
      </c>
    </row>
    <row r="4">
      <c r="A4" t="s">
        <v>2</v>
      </c>
      <c r="B4" t="s">
        <v>3</v>
      </c>
      <c r="C4" t="s">
        <v>3</v>
      </c>
      <c r="D4" t="s">
        <v>4</v>
      </c>
    </row>
    <row r="5">
      <c r="A5" t="s">
        <v>5</v>
      </c>
      <c r="B5" t="s">
        <v>3</v>
      </c>
      <c r="C5" t="s">
        <v>3</v>
      </c>
      <c r="D5" t="s">
        <v>5</v>
      </c>
    </row>
    <row r="6">
      <c r="A6" t="s">
        <v>6</v>
      </c>
      <c r="B6" t="s">
        <v>3</v>
      </c>
      <c r="C6" t="s">
        <v>3</v>
      </c>
      <c r="D6" t="s">
        <v>6</v>
      </c>
    </row>
    <row r="7">
      <c r="A7" t="s">
        <v>7</v>
      </c>
      <c r="B7" t="s">
        <v>3</v>
      </c>
      <c r="C7" t="s">
        <v>3</v>
      </c>
      <c r="D7" t="s">
        <v>7</v>
      </c>
    </row>
    <row r="8">
      <c r="A8" t="s">
        <v>8</v>
      </c>
      <c r="B8" t="s">
        <v>9</v>
      </c>
    </row>
    <row r="9">
      <c r="A9" t="s">
        <v>10</v>
      </c>
      <c r="B9" t="s">
        <v>3</v>
      </c>
      <c r="C9" t="s">
        <v>3</v>
      </c>
      <c r="D9" t="s">
        <v>11</v>
      </c>
    </row>
    <row r="11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</row>
    <row r="12">
      <c r="A12">
        <v>1</v>
      </c>
      <c r="B12" t="s">
        <v>18</v>
      </c>
      <c r="C12" t="s">
        <v>19</v>
      </c>
      <c r="D12">
        <v>1</v>
      </c>
      <c r="E12" s="1">
        <v>35000</v>
      </c>
      <c r="F12" s="1">
        <f>D12*E12</f>
        <v>35000</v>
      </c>
    </row>
    <row r="13">
      <c r="A13">
        <v>2</v>
      </c>
      <c r="B13" t="s">
        <v>20</v>
      </c>
      <c r="C13" t="s">
        <v>21</v>
      </c>
      <c r="D13">
        <v>30</v>
      </c>
      <c r="E13" s="1">
        <v>800</v>
      </c>
      <c r="F13" s="1">
        <f>D13*E13</f>
        <v>24000</v>
      </c>
    </row>
    <row r="14">
      <c r="A14">
        <v>3</v>
      </c>
      <c r="B14" t="s">
        <v>22</v>
      </c>
      <c r="C14" t="s">
        <v>23</v>
      </c>
      <c r="D14">
        <v>1</v>
      </c>
      <c r="E14" s="1">
        <v>65000</v>
      </c>
      <c r="F14" s="1">
        <f>D14*E14</f>
        <v>65000</v>
      </c>
    </row>
    <row r="15">
      <c r="A15">
        <v>4</v>
      </c>
      <c r="B15" t="s">
        <v>24</v>
      </c>
      <c r="C15" t="s">
        <v>25</v>
      </c>
      <c r="D15">
        <v>1</v>
      </c>
      <c r="E15" s="1">
        <v>45000</v>
      </c>
      <c r="F15" s="1">
        <f>D15*E15</f>
        <v>45000</v>
      </c>
    </row>
    <row r="16">
      <c r="A16">
        <v>5</v>
      </c>
      <c r="B16" t="s">
        <v>26</v>
      </c>
      <c r="C16" t="s">
        <v>27</v>
      </c>
      <c r="D16">
        <v>30</v>
      </c>
      <c r="E16" s="1">
        <v>3500</v>
      </c>
      <c r="F16" s="1">
        <f>D16*E16</f>
        <v>105000</v>
      </c>
    </row>
    <row r="17">
      <c r="A17">
        <v>6</v>
      </c>
      <c r="B17" t="s">
        <v>28</v>
      </c>
      <c r="C17" t="s">
        <v>29</v>
      </c>
      <c r="D17">
        <v>40</v>
      </c>
      <c r="E17" s="1">
        <v>1200</v>
      </c>
      <c r="F17" s="1">
        <f>D17*E17</f>
        <v>48000</v>
      </c>
    </row>
    <row r="18">
      <c r="A18">
        <v>7</v>
      </c>
      <c r="B18" t="s">
        <v>30</v>
      </c>
      <c r="C18" t="s">
        <v>31</v>
      </c>
      <c r="D18">
        <v>25</v>
      </c>
      <c r="E18" s="1">
        <v>4500</v>
      </c>
      <c r="F18" s="1">
        <f>D18*E18</f>
        <v>112500</v>
      </c>
    </row>
    <row r="19">
      <c r="A19">
        <v>8</v>
      </c>
      <c r="B19" t="s">
        <v>32</v>
      </c>
      <c r="C19" t="s">
        <v>33</v>
      </c>
      <c r="D19">
        <v>12</v>
      </c>
      <c r="E19" s="1">
        <v>8500</v>
      </c>
      <c r="F19" s="1">
        <f>D19*E19</f>
        <v>102000</v>
      </c>
    </row>
    <row r="20">
      <c r="A20">
        <v>9</v>
      </c>
      <c r="B20" t="s">
        <v>34</v>
      </c>
      <c r="C20" t="s">
        <v>35</v>
      </c>
      <c r="D20">
        <v>30</v>
      </c>
      <c r="E20" s="1">
        <v>5000</v>
      </c>
      <c r="F20" s="1">
        <f>D20*E20</f>
        <v>150000</v>
      </c>
    </row>
    <row r="21">
      <c r="A21">
        <v>10</v>
      </c>
      <c r="B21" t="s">
        <v>36</v>
      </c>
      <c r="C21" t="s">
        <v>37</v>
      </c>
      <c r="D21">
        <v>1</v>
      </c>
      <c r="E21" s="1">
        <v>53650</v>
      </c>
      <c r="F21" s="1">
        <f>D21*E21</f>
        <v>53650</v>
      </c>
    </row>
    <row r="22">
      <c r="A22" t="s">
        <v>3</v>
      </c>
      <c r="B22" t="s">
        <v>3</v>
      </c>
      <c r="C22" t="s">
        <v>3</v>
      </c>
      <c r="D22" t="s">
        <v>3</v>
      </c>
      <c r="E22" t="s">
        <v>38</v>
      </c>
      <c r="F22" s="1">
        <f>SUM(F12:F21)</f>
        <v>740150</v>
      </c>
    </row>
    <row r="23">
      <c r="A23" t="s">
        <v>3</v>
      </c>
      <c r="B23" t="s">
        <v>3</v>
      </c>
      <c r="C23" t="s">
        <v>3</v>
      </c>
      <c r="D23" t="s">
        <v>3</v>
      </c>
      <c r="E23" t="s">
        <v>39</v>
      </c>
      <c r="F23" s="1">
        <f>F24-F22</f>
        <v>37008</v>
      </c>
    </row>
    <row r="24">
      <c r="A24" t="s">
        <v>3</v>
      </c>
      <c r="B24" t="s">
        <v>3</v>
      </c>
      <c r="C24" t="s">
        <v>3</v>
      </c>
      <c r="D24" t="s">
        <v>3</v>
      </c>
      <c r="E24" t="s">
        <v>40</v>
      </c>
      <c r="F24" s="1">
        <f>ROUND(F22*1.05,0)</f>
        <v>777158</v>
      </c>
    </row>
    <row r="26">
      <c r="A26" t="s">
        <v>41</v>
      </c>
    </row>
    <row r="27">
      <c r="A27" t="s">
        <v>42</v>
      </c>
      <c r="B27" t="s">
        <v>43</v>
      </c>
      <c r="C27" t="s">
        <v>3</v>
      </c>
      <c r="D27" t="s">
        <v>44</v>
      </c>
      <c r="E27" t="s">
        <v>3</v>
      </c>
      <c r="F27" t="s">
        <v>45</v>
      </c>
    </row>
    <row r="28">
      <c r="A28" t="s">
        <v>46</v>
      </c>
      <c r="B28" t="s">
        <v>47</v>
      </c>
      <c r="C28" t="s">
        <v>3</v>
      </c>
      <c r="D28" s="2">
        <v>0.3</v>
      </c>
      <c r="E28" t="s">
        <v>3</v>
      </c>
      <c r="F28" s="1">
        <f>ROUND(F24*D28,0)</f>
        <v>233147</v>
      </c>
    </row>
    <row r="29">
      <c r="A29" t="s">
        <v>48</v>
      </c>
      <c r="B29" t="s">
        <v>49</v>
      </c>
      <c r="C29" t="s">
        <v>3</v>
      </c>
      <c r="D29" s="2">
        <v>0.3</v>
      </c>
      <c r="E29" t="s">
        <v>3</v>
      </c>
      <c r="F29" s="1">
        <f>ROUND(F24*D29,0)</f>
        <v>233147</v>
      </c>
    </row>
    <row r="30">
      <c r="A30" t="s">
        <v>50</v>
      </c>
      <c r="B30" t="s">
        <v>51</v>
      </c>
      <c r="C30" t="s">
        <v>3</v>
      </c>
      <c r="D30" s="2">
        <v>0.3</v>
      </c>
      <c r="E30" t="s">
        <v>3</v>
      </c>
      <c r="F30" s="1">
        <f>ROUND(F24*D30,0)</f>
        <v>233147</v>
      </c>
    </row>
    <row r="31">
      <c r="A31" t="s">
        <v>52</v>
      </c>
      <c r="B31" t="s">
        <v>53</v>
      </c>
      <c r="C31" t="s">
        <v>3</v>
      </c>
      <c r="D31" s="2">
        <v>0.1</v>
      </c>
      <c r="E31" t="s">
        <v>3</v>
      </c>
      <c r="F31" s="1">
        <f>F24-SUM(F28:F30)</f>
        <v>77717</v>
      </c>
    </row>
    <row r="33">
      <c r="A33" t="s">
        <v>54</v>
      </c>
    </row>
    <row r="34">
      <c r="A34" t="s">
        <v>55</v>
      </c>
    </row>
    <row r="35">
      <c r="A35" t="s">
        <v>56</v>
      </c>
    </row>
    <row r="36">
      <c r="A36" t="s">
        <v>57</v>
      </c>
    </row>
    <row r="37">
      <c r="A37" t="s">
        <v>58</v>
      </c>
    </row>
    <row r="39">
      <c r="A39" t="s">
        <v>59</v>
      </c>
      <c r="B39" t="s">
        <v>3</v>
      </c>
      <c r="C39" t="s">
        <v>3</v>
      </c>
      <c r="D39" t="s">
        <v>60</v>
      </c>
    </row>
    <row r="40">
      <c r="A40" t="s">
        <v>61</v>
      </c>
      <c r="B40" t="s">
        <v>3</v>
      </c>
      <c r="C40" t="s">
        <v>3</v>
      </c>
      <c r="D40" t="s">
        <v>61</v>
      </c>
    </row>
  </sheetData>
  <mergeCells count="8">
    <mergeCell ref="A1:F1"/>
    <mergeCell ref="A2:F2"/>
    <mergeCell ref="A26:F26"/>
    <mergeCell ref="A33:F33"/>
    <mergeCell ref="A34:F34"/>
    <mergeCell ref="A35:F35"/>
    <mergeCell ref="A36:F36"/>
    <mergeCell ref="A37:F37"/>
  </mergeCells>
  <ignoredErrors>
    <ignoredError numberStoredAsText="1" sqref="A1:F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室內設計報價單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