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顧問服務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<sst xmlns="http://schemas.openxmlformats.org/spreadsheetml/2006/main" count="73" uniqueCount="44">
  <si>
    <t>顧問服務報價單</t>
  </si>
  <si>
    <t>範本來源：秒發報價 https://quote.foreverwebs.com/templates/consulting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</si>
  <si>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</si>
  <si>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</si>
  <si>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</si>
  <si>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</si>
  <si>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</si>
  <si>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</si>
  <si>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</si>
  <si>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企業營運診斷與導入輔導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</si>
  <si>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</si>
  <si>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</si>
  <si>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</si>
  <si>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</si>
  <si>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</si>
  <si>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</si>
  <si>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</si>
  <si>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</si>
  <si>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企業現況診斷</t>
  </si>
  <si>
    <t>診斷階段・訪談與資料分析，時薪制</t>
  </si>
  <si>
    <t>診斷報告撰寫</t>
  </si>
  <si>
    <t>診斷階段・含改善建議書</t>
  </si>
  <si>
    <t>策略規劃</t>
  </si>
  <si>
    <t>執行階段・含行動方案設計，時薪制</t>
  </si>
  <si>
    <t>導入輔導</t>
  </si>
  <si>
    <t>執行階段・每週 1 次現場指導，以次計</t>
  </si>
  <si>
    <t>員工培訓</t>
  </si>
  <si>
    <t>執行階段・每場 3 小時，以場計</t>
  </si>
  <si>
    <t>月顧問服務</t>
  </si>
  <si>
    <t>後續支援・每月 4 小時諮詢，含工作日 24 小時內 Email 回覆，以月計</t>
  </si>
  <si>
    <t>總計（未稅）</t>
  </si>
  <si>
    <t>營業稅 5%</t>
  </si>
  <si>
    <t>應付金額（含稅）</t>
  </si>
  <si>
    <t>備註</t>
  </si>
  <si>
    <t>1. 時薪制項目以實際執行時數計費，每次最低計 2 小時。</t>
  </si>
  <si>
    <t>2. 交通費用：大台北地區免收，外縣市另計（高鐵與計程車實報實銷）。</t>
  </si>
  <si>
    <t>3. 付款方式：簽約金 30%，之後每月依進度請款，結案後付尾款。</t>
  </si>
  <si>
    <t>4. 本案所有交付物之智慧財產權，於款項全額付清後移轉予客戶。</t>
  </si>
  <si>
    <t>5. 保密義務：雙方對合作期間接觸之營業秘密負保密責任。</t>
  </si>
  <si>
    <t>6. 修改次數：診斷報告含 2 次修改，第 3 次起每次 5,000 元。</t>
  </si>
  <si>
    <t>7. 合約期間：任一方可提前 30 天書面通知終止，已執行部分照常計費。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</si>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</sst>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#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8</v>
      </c>
      <c r="E12" s="1">
        <v>5000</v>
      </c>
      <c r="F12" s="1">
        <f>D12*E12</f>
        <v>40000</v>
      </c>
    </row>
    <row r="13">
      <c r="A13">
        <v>2</v>
      </c>
      <c r="B13" t="s">
        <v>20</v>
      </c>
      <c r="C13" t="s">
        <v>21</v>
      </c>
      <c r="D13">
        <v>1</v>
      </c>
      <c r="E13" s="1">
        <v>30000</v>
      </c>
      <c r="F13" s="1">
        <f>D13*E13</f>
        <v>30000</v>
      </c>
    </row>
    <row r="14">
      <c r="A14">
        <v>3</v>
      </c>
      <c r="B14" t="s">
        <v>22</v>
      </c>
      <c r="C14" t="s">
        <v>23</v>
      </c>
      <c r="D14">
        <v>16</v>
      </c>
      <c r="E14" s="1">
        <v>5000</v>
      </c>
      <c r="F14" s="1">
        <f>D14*E14</f>
        <v>80000</v>
      </c>
    </row>
    <row r="15">
      <c r="A15">
        <v>4</v>
      </c>
      <c r="B15" t="s">
        <v>24</v>
      </c>
      <c r="C15" t="s">
        <v>25</v>
      </c>
      <c r="D15">
        <v>12</v>
      </c>
      <c r="E15" s="1">
        <v>8000</v>
      </c>
      <c r="F15" s="1">
        <f>D15*E15</f>
        <v>96000</v>
      </c>
    </row>
    <row r="16">
      <c r="A16">
        <v>5</v>
      </c>
      <c r="B16" t="s">
        <v>26</v>
      </c>
      <c r="C16" t="s">
        <v>27</v>
      </c>
      <c r="D16">
        <v>2</v>
      </c>
      <c r="E16" s="1">
        <v>25000</v>
      </c>
      <c r="F16" s="1">
        <f>D16*E16</f>
        <v>50000</v>
      </c>
    </row>
    <row r="17">
      <c r="A17">
        <v>6</v>
      </c>
      <c r="B17" t="s">
        <v>28</v>
      </c>
      <c r="C17" t="s">
        <v>29</v>
      </c>
      <c r="D17">
        <v>3</v>
      </c>
      <c r="E17" s="1">
        <v>20000</v>
      </c>
      <c r="F17" s="1">
        <f>D17*E17</f>
        <v>60000</v>
      </c>
    </row>
    <row r="18">
      <c r="A18" t="s">
        <v>3</v>
      </c>
      <c r="B18" t="s">
        <v>3</v>
      </c>
      <c r="C18" t="s">
        <v>3</v>
      </c>
      <c r="D18" t="s">
        <v>3</v>
      </c>
      <c r="E18" t="s">
        <v>30</v>
      </c>
      <c r="F18" s="1">
        <f>SUM(F12:F17)</f>
        <v>356000</v>
      </c>
    </row>
    <row r="19">
      <c r="A19" t="s">
        <v>3</v>
      </c>
      <c r="B19" t="s">
        <v>3</v>
      </c>
      <c r="C19" t="s">
        <v>3</v>
      </c>
      <c r="D19" t="s">
        <v>3</v>
      </c>
      <c r="E19" t="s">
        <v>31</v>
      </c>
      <c r="F19" s="1">
        <f>F20-F18</f>
        <v>17800</v>
      </c>
    </row>
    <row r="20">
      <c r="A20" t="s">
        <v>3</v>
      </c>
      <c r="B20" t="s">
        <v>3</v>
      </c>
      <c r="C20" t="s">
        <v>3</v>
      </c>
      <c r="D20" t="s">
        <v>3</v>
      </c>
      <c r="E20" t="s">
        <v>32</v>
      </c>
      <c r="F20" s="1">
        <f>ROUND(F18*1.05,0)</f>
        <v>373800</v>
      </c>
    </row>
    <row r="22">
      <c r="A22" t="s">
        <v>33</v>
      </c>
    </row>
    <row r="23">
      <c r="A23" t="s">
        <v>34</v>
      </c>
    </row>
    <row r="24">
      <c r="A24" t="s">
        <v>35</v>
      </c>
    </row>
    <row r="25">
      <c r="A25" t="s">
        <v>36</v>
      </c>
    </row>
    <row r="26">
      <c r="A26" t="s">
        <v>37</v>
      </c>
    </row>
    <row r="27">
      <c r="A27" t="s">
        <v>38</v>
      </c>
    </row>
    <row r="28">
      <c r="A28" t="s">
        <v>39</v>
      </c>
    </row>
    <row r="29">
      <c r="A29" t="s">
        <v>40</v>
      </c>
    </row>
    <row r="31">
      <c r="A31" t="s">
        <v>41</v>
      </c>
      <c r="B31" t="s">
        <v>3</v>
      </c>
      <c r="C31" t="s">
        <v>3</v>
      </c>
      <c r="D31" t="s">
        <v>42</v>
      </c>
    </row>
    <row r="32">
      <c r="A32" t="s">
        <v>43</v>
      </c>
      <c r="B32" t="s">
        <v>3</v>
      </c>
      <c r="C32" t="s">
        <v>3</v>
      </c>
      <c r="D32" t="s">
        <v>43</v>
      </c>
    </row>
  </sheetData>
  <mergeCells count="10">
    <mergeCell ref="A1:F1"/>
    <mergeCell ref="A2:F2"/>
    <mergeCell ref="A22:F22"/>
    <mergeCell ref="A23:F23"/>
    <mergeCell ref="A24:F24"/>
    <mergeCell ref="A25:F25"/>
    <mergeCell ref="A26:F26"/>
    <mergeCell ref="A27:F27"/>
    <mergeCell ref="A28:F28"/>
    <mergeCell ref="A29:F29"/>
  </mergeCells>
  <ignoredErrors>
    <ignoredError numberStoredAsText="1" sqref="A1:F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顧問服務報價單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